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19440" windowHeight="11640"/>
  </bookViews>
  <sheets>
    <sheet name="Daily Stock Report" sheetId="6" r:id="rId1"/>
  </sheets>
  <definedNames>
    <definedName name="_xlnm._FilterDatabase" localSheetId="0" hidden="1">'Daily Stock Report'!$A$1:$Z$6</definedName>
  </definedNam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2" i="6"/>
  <c r="V3" l="1"/>
  <c r="W3" s="1"/>
  <c r="V4"/>
  <c r="W4" s="1"/>
  <c r="V5"/>
  <c r="W5" s="1"/>
  <c r="V6"/>
  <c r="W6" s="1"/>
  <c r="W2"/>
</calcChain>
</file>

<file path=xl/sharedStrings.xml><?xml version="1.0" encoding="utf-8"?>
<sst xmlns="http://schemas.openxmlformats.org/spreadsheetml/2006/main" count="91" uniqueCount="56">
  <si>
    <t>Status</t>
  </si>
  <si>
    <t>Lot ID</t>
  </si>
  <si>
    <t>Lab</t>
  </si>
  <si>
    <t>Certificate</t>
  </si>
  <si>
    <t>SizeGroup</t>
  </si>
  <si>
    <t>Shape</t>
  </si>
  <si>
    <t>Qty</t>
  </si>
  <si>
    <t>Size</t>
  </si>
  <si>
    <t>Color</t>
  </si>
  <si>
    <t>Clarity</t>
  </si>
  <si>
    <t>Cut</t>
  </si>
  <si>
    <t>Polish</t>
  </si>
  <si>
    <t>Symm.</t>
  </si>
  <si>
    <t>Fluor.</t>
  </si>
  <si>
    <t>M1</t>
  </si>
  <si>
    <t>M2</t>
  </si>
  <si>
    <t>M3</t>
  </si>
  <si>
    <t>Table</t>
  </si>
  <si>
    <t>Depth</t>
  </si>
  <si>
    <t>Rap</t>
  </si>
  <si>
    <t>Video Link</t>
  </si>
  <si>
    <t>Image Link</t>
  </si>
  <si>
    <t>Certificate Link</t>
  </si>
  <si>
    <t>STOCK</t>
  </si>
  <si>
    <t>IGI</t>
  </si>
  <si>
    <t>J</t>
  </si>
  <si>
    <t>1.00-1.49</t>
  </si>
  <si>
    <t>I</t>
  </si>
  <si>
    <t>VS2</t>
  </si>
  <si>
    <t>VVS2</t>
  </si>
  <si>
    <t>H</t>
  </si>
  <si>
    <t>https://dna1.braintreeeasysoft.com/474128539/still.jpg</t>
  </si>
  <si>
    <t>https://dna1.braintreeeasysoft.com/474128509/still.jpg</t>
  </si>
  <si>
    <t>https://www.igi.org/viewpdf.php?r=474128539</t>
  </si>
  <si>
    <t>https://www.igi.org/viewpdf.php?r=474128509</t>
  </si>
  <si>
    <t>Back</t>
  </si>
  <si>
    <t>Rate</t>
  </si>
  <si>
    <t>Amt</t>
  </si>
  <si>
    <t>https://dna1.braintreeeasysoft.com/474128501/still.jpg</t>
  </si>
  <si>
    <t>https://www.igi.org/viewpdf.php?r=474128501</t>
  </si>
  <si>
    <t>https://dna1.braintreeeasysoft.com/474129488/still.jpg</t>
  </si>
  <si>
    <t>https://www.igi.org/viewpdf.php?r=474129488</t>
  </si>
  <si>
    <t>https://dna1.braintreeeasysoft.com/474129490/still.jpg</t>
  </si>
  <si>
    <t>https://www.igi.org/viewpdf.php?r=474129490</t>
  </si>
  <si>
    <t>Round</t>
  </si>
  <si>
    <t>Asscher</t>
  </si>
  <si>
    <t>Princess</t>
  </si>
  <si>
    <t>Pear</t>
  </si>
  <si>
    <t>Oval</t>
  </si>
  <si>
    <t>Good</t>
  </si>
  <si>
    <t>Excellent</t>
  </si>
  <si>
    <t>https://caratsmiths.com/ring360.php</t>
  </si>
  <si>
    <t>None</t>
  </si>
  <si>
    <t>Fair</t>
  </si>
  <si>
    <t>Very Good</t>
  </si>
  <si>
    <t>Ideal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</si>
</sst>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8"/>
      <color rgb="FF000000"/>
      <name val="Segoe UI"/>
      <family val="2"/>
    </font>
    <font>
      <b/>
      <sz val="8"/>
      <color rgb="FF000000"/>
      <name val="Arial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</font>
    <font>
      <sz val="8"/>
      <color rgb="FF000000"/>
      <name val="Arial"/>
      <family val="2"/>
    </font>
    <font>
      <sz val="8"/>
      <color rgb="FF000000"/>
      <name val="Segoe UI"/>
    </font>
    <font>
      <sz val="8"/>
      <color rgb="FF000000"/>
      <name val="Arial"/>
    </font>
    <font>
      <u/>
      <sz val="11"/>
      <color theme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D3D3D3"/>
        <bgColor rgb="FFD3D3D3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3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1" fillId="2" borderId="1" xfId="0" applyFont="1" applyFill="1" applyBorder="1" applyAlignment="1">
      <alignment horizontal="center" vertical="top" readingOrder="1"/>
    </xf>
    <xf numFmtId="0" fontId="2" fillId="2" borderId="1" xfId="0" applyFont="1" applyFill="1" applyBorder="1" applyAlignment="1">
      <alignment horizontal="center" vertical="top" readingOrder="1"/>
    </xf>
    <xf numFmtId="0" fontId="2" fillId="2" borderId="1" xfId="1" applyFont="1" applyFill="1" applyBorder="1" applyAlignment="1">
      <alignment horizontal="center" vertical="top" readingOrder="1"/>
    </xf>
    <xf numFmtId="0" fontId="4" fillId="0" borderId="0" xfId="1" applyFont="1"/>
    <xf numFmtId="0" fontId="5" fillId="0" borderId="1" xfId="0" applyFont="1" applyBorder="1" applyAlignment="1">
      <alignment vertical="top" readingOrder="1"/>
    </xf>
    <xf numFmtId="0" fontId="5" fillId="0" borderId="1" xfId="1" applyFont="1" applyBorder="1" applyAlignment="1">
      <alignment vertical="top" readingOrder="1"/>
    </xf>
    <xf numFmtId="1" fontId="5" fillId="0" borderId="1" xfId="1" applyNumberFormat="1" applyFont="1" applyBorder="1" applyAlignment="1">
      <alignment vertical="top" readingOrder="1"/>
    </xf>
    <xf numFmtId="0" fontId="6" fillId="0" borderId="1" xfId="0" applyFont="1" applyBorder="1" applyAlignment="1">
      <alignment vertical="top" wrapText="1" readingOrder="1"/>
    </xf>
    <xf numFmtId="0" fontId="7" fillId="0" borderId="1" xfId="0" applyFont="1" applyBorder="1" applyAlignment="1">
      <alignment vertical="top" wrapText="1" readingOrder="1"/>
    </xf>
    <xf numFmtId="0" fontId="4" fillId="0" borderId="0" xfId="0" applyFont="1"/>
    <xf numFmtId="0" fontId="8" fillId="0" borderId="1" xfId="2" applyBorder="1" applyAlignment="1" applyProtection="1">
      <alignment vertical="top" wrapText="1" readingOrder="1"/>
    </xf>
  </cellXfs>
  <cellStyles count="3">
    <cellStyle name="Hyperlink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na1.braintreeeasysoft.com/474128501/still.jpg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s://www.igi.org/viewpdf.php?r=474129488" TargetMode="External"/><Relationship Id="rId7" Type="http://schemas.openxmlformats.org/officeDocument/2006/relationships/hyperlink" Target="https://www.igi.org/viewpdf.php?r=474128539" TargetMode="External"/><Relationship Id="rId12" Type="http://schemas.openxmlformats.org/officeDocument/2006/relationships/hyperlink" Target="https://caratsmiths.com/ring360.php" TargetMode="External"/><Relationship Id="rId2" Type="http://schemas.openxmlformats.org/officeDocument/2006/relationships/hyperlink" Target="https://dna1.braintreeeasysoft.com/474129488/still.jpg" TargetMode="External"/><Relationship Id="rId1" Type="http://schemas.openxmlformats.org/officeDocument/2006/relationships/hyperlink" Target="https://caratsmiths.com/ring360.php" TargetMode="External"/><Relationship Id="rId6" Type="http://schemas.openxmlformats.org/officeDocument/2006/relationships/hyperlink" Target="https://dna1.braintreeeasysoft.com/474128539/still.jpg" TargetMode="External"/><Relationship Id="rId11" Type="http://schemas.openxmlformats.org/officeDocument/2006/relationships/hyperlink" Target="https://www.igi.org/viewpdf.php?r=474128509" TargetMode="External"/><Relationship Id="rId5" Type="http://schemas.openxmlformats.org/officeDocument/2006/relationships/hyperlink" Target="https://www.igi.org/viewpdf.php?r=474129490" TargetMode="External"/><Relationship Id="rId10" Type="http://schemas.openxmlformats.org/officeDocument/2006/relationships/hyperlink" Target="https://dna1.braintreeeasysoft.com/474128509/still.jpg" TargetMode="External"/><Relationship Id="rId4" Type="http://schemas.openxmlformats.org/officeDocument/2006/relationships/hyperlink" Target="https://dna1.braintreeeasysoft.com/474129490/still.jpg" TargetMode="External"/><Relationship Id="rId9" Type="http://schemas.openxmlformats.org/officeDocument/2006/relationships/hyperlink" Target="https://www.igi.org/viewpdf.php?r=47412850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A6"/>
  <sheetViews>
    <sheetView showGridLines="0" tabSelected="1" workbookViewId="0">
      <pane ySplit="1" topLeftCell="A2" activePane="bottomLeft" state="frozen"/>
      <selection activeCell="I51" sqref="I51"/>
      <selection pane="bottomLeft" activeCell="F1" sqref="F1"/>
    </sheetView>
  </sheetViews>
  <sheetFormatPr defaultRowHeight="15"/>
  <cols>
    <col min="1" max="1" width="7.140625" style="4" bestFit="1" customWidth="1"/>
    <col min="2" max="2" width="7" style="4" bestFit="1" customWidth="1"/>
    <col min="3" max="3" width="3.7109375" style="4" bestFit="1" customWidth="1"/>
    <col min="4" max="4" width="8.7109375" style="4" bestFit="1" customWidth="1"/>
    <col min="5" max="5" width="8.5703125" style="4" bestFit="1" customWidth="1"/>
    <col min="6" max="6" width="12.7109375" style="4" customWidth="1"/>
    <col min="7" max="7" width="4.42578125" style="4" bestFit="1" customWidth="1"/>
    <col min="8" max="8" width="7" style="4" bestFit="1" customWidth="1"/>
    <col min="9" max="9" width="5.28515625" style="4" bestFit="1" customWidth="1"/>
    <col min="10" max="10" width="6" style="4" bestFit="1" customWidth="1"/>
    <col min="11" max="11" width="8.28515625" style="4" bestFit="1" customWidth="1"/>
    <col min="12" max="12" width="5.85546875" style="4" bestFit="1" customWidth="1"/>
    <col min="13" max="13" width="6.42578125" style="4" bestFit="1" customWidth="1"/>
    <col min="14" max="14" width="5.42578125" style="4" bestFit="1" customWidth="1"/>
    <col min="15" max="15" width="5.28515625" style="4" bestFit="1" customWidth="1"/>
    <col min="16" max="17" width="4.42578125" style="4" bestFit="1" customWidth="1"/>
    <col min="18" max="18" width="5.28515625" style="4" bestFit="1" customWidth="1"/>
    <col min="19" max="19" width="5.5703125" style="4" bestFit="1" customWidth="1"/>
    <col min="20" max="20" width="5.28515625" style="4" bestFit="1" customWidth="1"/>
    <col min="21" max="21" width="5.7109375" style="4" customWidth="1"/>
    <col min="22" max="22" width="7" style="4" bestFit="1" customWidth="1"/>
    <col min="23" max="23" width="6.42578125" style="4" customWidth="1"/>
    <col min="24" max="24" width="46.5703125" style="4" customWidth="1"/>
    <col min="25" max="25" width="45.5703125" style="4" customWidth="1"/>
    <col min="26" max="26" width="45" style="4" customWidth="1"/>
    <col min="27" max="16384" width="9.140625" style="4"/>
  </cols>
  <sheetData>
    <row r="1" spans="1:27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1" t="s">
        <v>18</v>
      </c>
      <c r="T1" s="3" t="s">
        <v>19</v>
      </c>
      <c r="U1" s="3" t="s">
        <v>35</v>
      </c>
      <c r="V1" s="3" t="s">
        <v>36</v>
      </c>
      <c r="W1" s="3" t="s">
        <v>37</v>
      </c>
      <c r="X1" s="2" t="s">
        <v>20</v>
      </c>
      <c r="Y1" s="2" t="s">
        <v>21</v>
      </c>
      <c r="Z1" s="2" t="s">
        <v>22</v>
      </c>
    </row>
    <row r="2" spans="1:27" ht="22.5">
      <c r="A2" s="8" t="s">
        <v>23</v>
      </c>
      <c r="B2" s="8">
        <v>788620</v>
      </c>
      <c r="C2" s="8" t="s">
        <v>24</v>
      </c>
      <c r="D2" s="8">
        <v>474129488</v>
      </c>
      <c r="E2" s="8" t="s">
        <v>26</v>
      </c>
      <c r="F2" s="8" t="s">
        <v>44</v>
      </c>
      <c r="G2" s="9">
        <v>1</v>
      </c>
      <c r="H2" s="9">
        <v>1</v>
      </c>
      <c r="I2" s="9" t="s">
        <v>27</v>
      </c>
      <c r="J2" s="9" t="s">
        <v>29</v>
      </c>
      <c r="K2" s="9" t="s">
        <v>53</v>
      </c>
      <c r="L2" s="9" t="s">
        <v>50</v>
      </c>
      <c r="M2" s="9" t="s">
        <v>49</v>
      </c>
      <c r="N2" s="9" t="s">
        <v>52</v>
      </c>
      <c r="O2" s="9">
        <v>8.6300000000000008</v>
      </c>
      <c r="P2" s="9">
        <v>5.48</v>
      </c>
      <c r="Q2" s="9">
        <v>3.48</v>
      </c>
      <c r="R2" s="9">
        <v>60.5</v>
      </c>
      <c r="S2" s="9">
        <v>63.5</v>
      </c>
      <c r="T2" s="9">
        <v>5100</v>
      </c>
      <c r="U2" s="5">
        <v>-93</v>
      </c>
      <c r="V2" s="6">
        <f>T2+(T2*U2%)</f>
        <v>357</v>
      </c>
      <c r="W2" s="7">
        <f t="shared" ref="W2:W6" si="0">V2*H2</f>
        <v>357</v>
      </c>
      <c r="X2" s="11" t="s">
        <v>51</v>
      </c>
      <c r="Y2" s="9" t="s">
        <v>40</v>
      </c>
      <c r="Z2" s="9" t="s">
        <v>41</v>
      </c>
      <c r="AA2" s="10"/>
    </row>
    <row r="3" spans="1:27" ht="22.5">
      <c r="A3" s="8" t="s">
        <v>23</v>
      </c>
      <c r="B3" s="8">
        <v>788621</v>
      </c>
      <c r="C3" s="8" t="s">
        <v>24</v>
      </c>
      <c r="D3" s="8">
        <v>474129490</v>
      </c>
      <c r="E3" s="8" t="s">
        <v>26</v>
      </c>
      <c r="F3" s="4" t="s">
        <v>45</v>
      </c>
      <c r="G3" s="9">
        <v>1</v>
      </c>
      <c r="H3" s="9">
        <v>1</v>
      </c>
      <c r="I3" s="9" t="s">
        <v>30</v>
      </c>
      <c r="J3" s="9" t="s">
        <v>28</v>
      </c>
      <c r="K3" s="9" t="s">
        <v>49</v>
      </c>
      <c r="L3" s="9" t="s">
        <v>54</v>
      </c>
      <c r="M3" s="9" t="s">
        <v>49</v>
      </c>
      <c r="N3" s="9" t="s">
        <v>52</v>
      </c>
      <c r="O3" s="9">
        <v>8.59</v>
      </c>
      <c r="P3" s="9">
        <v>5.39</v>
      </c>
      <c r="Q3" s="9">
        <v>3.53</v>
      </c>
      <c r="R3" s="9">
        <v>55.5</v>
      </c>
      <c r="S3" s="9">
        <v>65.5</v>
      </c>
      <c r="T3" s="9">
        <v>5400</v>
      </c>
      <c r="U3" s="5">
        <v>-93</v>
      </c>
      <c r="V3" s="6">
        <f t="shared" ref="V3:V6" si="1">T3+(T3*U3%)</f>
        <v>378</v>
      </c>
      <c r="W3" s="7">
        <f t="shared" si="0"/>
        <v>378</v>
      </c>
      <c r="X3" s="11" t="s">
        <v>51</v>
      </c>
      <c r="Y3" s="9" t="s">
        <v>42</v>
      </c>
      <c r="Z3" s="9" t="s">
        <v>43</v>
      </c>
      <c r="AA3" s="10"/>
    </row>
    <row r="4" spans="1:27" ht="22.5">
      <c r="A4" s="8" t="s">
        <v>23</v>
      </c>
      <c r="B4" s="8">
        <v>788628</v>
      </c>
      <c r="C4" s="8" t="s">
        <v>24</v>
      </c>
      <c r="D4" s="8">
        <v>474128539</v>
      </c>
      <c r="E4" s="8" t="s">
        <v>26</v>
      </c>
      <c r="F4" s="8" t="s">
        <v>46</v>
      </c>
      <c r="G4" s="9">
        <v>1</v>
      </c>
      <c r="H4" s="9">
        <v>1.01</v>
      </c>
      <c r="I4" s="9" t="s">
        <v>27</v>
      </c>
      <c r="J4" s="9" t="s">
        <v>29</v>
      </c>
      <c r="K4" s="9" t="s">
        <v>54</v>
      </c>
      <c r="L4" s="9" t="s">
        <v>49</v>
      </c>
      <c r="M4" s="9" t="s">
        <v>49</v>
      </c>
      <c r="N4" s="9" t="s">
        <v>52</v>
      </c>
      <c r="O4" s="9">
        <v>9.18</v>
      </c>
      <c r="P4" s="9">
        <v>5.32</v>
      </c>
      <c r="Q4" s="9">
        <v>3.44</v>
      </c>
      <c r="R4" s="9">
        <v>59.5</v>
      </c>
      <c r="S4" s="9">
        <v>64.7</v>
      </c>
      <c r="T4" s="9">
        <v>5100</v>
      </c>
      <c r="U4" s="5">
        <v>-93</v>
      </c>
      <c r="V4" s="6">
        <f t="shared" si="1"/>
        <v>357</v>
      </c>
      <c r="W4" s="7">
        <f t="shared" si="0"/>
        <v>360.57</v>
      </c>
      <c r="X4" s="11" t="s">
        <v>51</v>
      </c>
      <c r="Y4" s="9" t="s">
        <v>31</v>
      </c>
      <c r="Z4" s="9" t="s">
        <v>33</v>
      </c>
      <c r="AA4" s="10"/>
    </row>
    <row r="5" spans="1:27" ht="22.5">
      <c r="A5" s="8" t="s">
        <v>23</v>
      </c>
      <c r="B5" s="8">
        <v>788631</v>
      </c>
      <c r="C5" s="8" t="s">
        <v>24</v>
      </c>
      <c r="D5" s="8">
        <v>474128501</v>
      </c>
      <c r="E5" s="8" t="s">
        <v>26</v>
      </c>
      <c r="F5" s="8" t="s">
        <v>47</v>
      </c>
      <c r="G5" s="9">
        <v>1</v>
      </c>
      <c r="H5" s="9">
        <v>1.02</v>
      </c>
      <c r="I5" s="9" t="s">
        <v>27</v>
      </c>
      <c r="J5" s="9" t="s">
        <v>29</v>
      </c>
      <c r="K5" s="9" t="s">
        <v>50</v>
      </c>
      <c r="L5" s="9" t="s">
        <v>50</v>
      </c>
      <c r="M5" s="9" t="s">
        <v>49</v>
      </c>
      <c r="N5" s="9" t="s">
        <v>52</v>
      </c>
      <c r="O5" s="9">
        <v>8.85</v>
      </c>
      <c r="P5" s="9">
        <v>5.63</v>
      </c>
      <c r="Q5" s="9">
        <v>3.48</v>
      </c>
      <c r="R5" s="9">
        <v>62</v>
      </c>
      <c r="S5" s="9">
        <v>61.8</v>
      </c>
      <c r="T5" s="9">
        <v>5100</v>
      </c>
      <c r="U5" s="5">
        <v>-93</v>
      </c>
      <c r="V5" s="6">
        <f t="shared" si="1"/>
        <v>357</v>
      </c>
      <c r="W5" s="7">
        <f t="shared" si="0"/>
        <v>364.14</v>
      </c>
      <c r="X5" s="11" t="s">
        <v>51</v>
      </c>
      <c r="Y5" s="9" t="s">
        <v>38</v>
      </c>
      <c r="Z5" s="9" t="s">
        <v>39</v>
      </c>
      <c r="AA5" s="10"/>
    </row>
    <row r="6" spans="1:27" ht="22.5">
      <c r="A6" s="8" t="s">
        <v>23</v>
      </c>
      <c r="B6" s="8">
        <v>788637</v>
      </c>
      <c r="C6" s="8" t="s">
        <v>24</v>
      </c>
      <c r="D6" s="8">
        <v>474128509</v>
      </c>
      <c r="E6" s="8" t="s">
        <v>26</v>
      </c>
      <c r="F6" s="8" t="s">
        <v>48</v>
      </c>
      <c r="G6" s="9">
        <v>1</v>
      </c>
      <c r="H6" s="9">
        <v>1.04</v>
      </c>
      <c r="I6" s="9" t="s">
        <v>25</v>
      </c>
      <c r="J6" s="9" t="s">
        <v>29</v>
      </c>
      <c r="K6" s="9" t="s">
        <v>55</v>
      </c>
      <c r="L6" s="9" t="s">
        <v>54</v>
      </c>
      <c r="M6" s="9" t="s">
        <v>49</v>
      </c>
      <c r="N6" s="9" t="s">
        <v>52</v>
      </c>
      <c r="O6" s="9">
        <v>8.49</v>
      </c>
      <c r="P6" s="9">
        <v>5.85</v>
      </c>
      <c r="Q6" s="9">
        <v>3.63</v>
      </c>
      <c r="R6" s="9">
        <v>59</v>
      </c>
      <c r="S6" s="9">
        <v>62.1</v>
      </c>
      <c r="T6" s="9">
        <v>4200</v>
      </c>
      <c r="U6" s="5">
        <v>-93</v>
      </c>
      <c r="V6" s="6">
        <f t="shared" si="1"/>
        <v>294</v>
      </c>
      <c r="W6" s="7">
        <f t="shared" si="0"/>
        <v>305.76</v>
      </c>
      <c r="X6" s="11" t="s">
        <v>51</v>
      </c>
      <c r="Y6" s="9" t="s">
        <v>32</v>
      </c>
      <c r="Z6" s="9" t="s">
        <v>34</v>
      </c>
      <c r="AA6" s="10"/>
    </row>
  </sheetData>
  <autoFilter ref="A1:Z6"/>
  <hyperlinks>
    <hyperlink ref="X2" r:id="rId1"/>
    <hyperlink ref="Y2" r:id="rId2"/>
    <hyperlink ref="Z2" r:id="rId3"/>
    <hyperlink ref="Y3" r:id="rId4"/>
    <hyperlink ref="Z3" r:id="rId5"/>
    <hyperlink ref="Y4" r:id="rId6"/>
    <hyperlink ref="Z4" r:id="rId7"/>
    <hyperlink ref="Y5" r:id="rId8"/>
    <hyperlink ref="Z5" r:id="rId9"/>
    <hyperlink ref="Y6" r:id="rId10"/>
    <hyperlink ref="Z6" r:id="rId11"/>
    <hyperlink ref="X3:X6" r:id="rId12" display="https://caratsmiths.com/ring360.php"/>
  </hyperlinks>
  <pageMargins left="0.78740157480314998" right="0.78740157480314998" top="0.78740157480314998" bottom="0.78740157480314998" header="0.78740157480314998" footer="0.78740157480314998"/>
  <pageSetup paperSize="9" orientation="portrait" horizontalDpi="300" verticalDpi="300" r:id="rId1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Daily Stock Report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Home</cp:lastModifiedBy>
  <dcterms:created xsi:type="dcterms:W3CDTF">2021-04-01T06:44:31Z</dcterms:created>
  <dcterms:modified xsi:type="dcterms:W3CDTF">2022-09-07T06:53:42Z</dcterms:modified>
</cp:coreProperties>
</file>